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Гульнара\Desktop\"/>
    </mc:Choice>
  </mc:AlternateContent>
  <bookViews>
    <workbookView xWindow="-120" yWindow="-120" windowWidth="29040" windowHeight="15840" activeTab="1"/>
  </bookViews>
  <sheets>
    <sheet name="Лист1" sheetId="1" r:id="rId1"/>
    <sheet name="Лист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G17" i="1" l="1"/>
  <c r="E18" i="1" l="1"/>
  <c r="F18" i="1" s="1"/>
  <c r="T17" i="1"/>
  <c r="U17" i="1"/>
  <c r="G18" i="1" l="1"/>
  <c r="G19" i="1" s="1"/>
  <c r="G21" i="1" s="1"/>
  <c r="E17" i="1"/>
  <c r="E19" i="1" s="1"/>
  <c r="E21" i="1" s="1"/>
  <c r="F17" i="1"/>
  <c r="H17" i="1"/>
  <c r="I17" i="1"/>
  <c r="J17" i="1"/>
  <c r="K17" i="1"/>
  <c r="L17" i="1"/>
  <c r="M17" i="1"/>
  <c r="N17" i="1"/>
  <c r="O17" i="1"/>
  <c r="P17" i="1"/>
  <c r="Q17" i="1"/>
  <c r="R17" i="1"/>
  <c r="S17" i="1"/>
  <c r="D17" i="1"/>
  <c r="D19" i="1" s="1"/>
  <c r="D21" i="1" s="1"/>
  <c r="H18" i="1" l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U19" i="1" l="1"/>
  <c r="U21" i="1" s="1"/>
  <c r="I19" i="1"/>
  <c r="I21" i="1" s="1"/>
  <c r="O19" i="1"/>
  <c r="O21" i="1" s="1"/>
  <c r="T19" i="1"/>
  <c r="T21" i="1" s="1"/>
  <c r="K19" i="1"/>
  <c r="K21" i="1" s="1"/>
  <c r="S19" i="1"/>
  <c r="S21" i="1" s="1"/>
  <c r="H19" i="1"/>
  <c r="H21" i="1" s="1"/>
  <c r="L19" i="1"/>
  <c r="L21" i="1" s="1"/>
  <c r="P19" i="1"/>
  <c r="P21" i="1" s="1"/>
  <c r="Q19" i="1"/>
  <c r="Q21" i="1" s="1"/>
  <c r="J19" i="1"/>
  <c r="J21" i="1" s="1"/>
  <c r="N19" i="1"/>
  <c r="N21" i="1" s="1"/>
  <c r="R19" i="1"/>
  <c r="R21" i="1" s="1"/>
  <c r="M19" i="1"/>
  <c r="M21" i="1" s="1"/>
  <c r="F22" i="1" l="1"/>
</calcChain>
</file>

<file path=xl/sharedStrings.xml><?xml version="1.0" encoding="utf-8"?>
<sst xmlns="http://schemas.openxmlformats.org/spreadsheetml/2006/main" count="49" uniqueCount="47">
  <si>
    <t>Наименование продуктов</t>
  </si>
  <si>
    <t>Количество продуктов питания, подлежащее накладке на 1 человека</t>
  </si>
  <si>
    <t>Сахар</t>
  </si>
  <si>
    <t>Обед</t>
  </si>
  <si>
    <t>Ужин</t>
  </si>
  <si>
    <t>Полдник</t>
  </si>
  <si>
    <t>Цена</t>
  </si>
  <si>
    <t>На сумму</t>
  </si>
  <si>
    <t>Меню</t>
  </si>
  <si>
    <t>Форма №299-а</t>
  </si>
  <si>
    <t>МЕНЮ-ТРЕБОВАНИЕ</t>
  </si>
  <si>
    <t>на выдачу продуктов питания</t>
  </si>
  <si>
    <t xml:space="preserve">Количество довольствующихся   </t>
  </si>
  <si>
    <t>человек</t>
  </si>
  <si>
    <t>подпись руководителя учреждения</t>
  </si>
  <si>
    <t>"____"______________________ 20 ____г.</t>
  </si>
  <si>
    <t>наименование учреждения</t>
  </si>
  <si>
    <t>Врач, диетсестра___________</t>
  </si>
  <si>
    <t>Продукты выдал кладовщик__________</t>
  </si>
  <si>
    <t>Продукты принял повар_____________</t>
  </si>
  <si>
    <t>Бухгалтер________________</t>
  </si>
  <si>
    <t>Итого:</t>
  </si>
  <si>
    <t>Масло растительное</t>
  </si>
  <si>
    <t>Морковь</t>
  </si>
  <si>
    <t>Итого на 1 человека  гр.</t>
  </si>
  <si>
    <t>Итого к выдаче            кг.</t>
  </si>
  <si>
    <t>Томат</t>
  </si>
  <si>
    <t>Хлеб пшенично-ржаной</t>
  </si>
  <si>
    <t>Лук репчатый</t>
  </si>
  <si>
    <t>Масло сливочное</t>
  </si>
  <si>
    <t>Капуста свежая</t>
  </si>
  <si>
    <t>Мука пшеничная</t>
  </si>
  <si>
    <t>Соль йодированная</t>
  </si>
  <si>
    <t>Макароны отварные</t>
  </si>
  <si>
    <t>Макаронные изделия</t>
  </si>
  <si>
    <t>Сухофрукты</t>
  </si>
  <si>
    <t>Салат из свежей белокочанной капусты</t>
  </si>
  <si>
    <t>Кислота лимонная</t>
  </si>
  <si>
    <t>Сметана</t>
  </si>
  <si>
    <t>Суп-лапша домашняя</t>
  </si>
  <si>
    <t>Курица в томатном соусе</t>
  </si>
  <si>
    <t>Кисель из сухофруктов</t>
  </si>
  <si>
    <t>Курица</t>
  </si>
  <si>
    <t>Яйцо</t>
  </si>
  <si>
    <t>Крахмал картофельный</t>
  </si>
  <si>
    <t>Хлеб пшеничный</t>
  </si>
  <si>
    <t>на 27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</si>
</sst>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vertAlign val="superscript"/>
      <sz val="11"/>
      <color indexed="8"/>
      <name val="Calibri"/>
      <family val="2"/>
      <charset val="204"/>
    </font>
    <font>
      <b/>
      <sz val="36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u/>
      <sz val="14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/>
    <xf numFmtId="0" fontId="1" fillId="0" borderId="2" xfId="0" applyFont="1" applyBorder="1" applyAlignment="1">
      <alignment horizontal="center"/>
    </xf>
    <xf numFmtId="0" fontId="1" fillId="0" borderId="0" xfId="0" applyFont="1"/>
    <xf numFmtId="164" fontId="2" fillId="0" borderId="1" xfId="0" applyNumberFormat="1" applyFont="1" applyBorder="1"/>
    <xf numFmtId="0" fontId="2" fillId="0" borderId="1" xfId="0" applyFont="1" applyBorder="1"/>
    <xf numFmtId="2" fontId="2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vertical="top" wrapText="1"/>
    </xf>
    <xf numFmtId="0" fontId="5" fillId="0" borderId="11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11" xfId="0" applyFont="1" applyBorder="1" applyAlignment="1">
      <alignment vertical="top" wrapText="1"/>
    </xf>
    <xf numFmtId="0" fontId="10" fillId="0" borderId="11" xfId="0" applyFont="1" applyBorder="1" applyAlignment="1">
      <alignment horizontal="left" vertical="top" wrapText="1"/>
    </xf>
    <xf numFmtId="0" fontId="5" fillId="0" borderId="11" xfId="0" applyFont="1" applyBorder="1" applyAlignment="1">
      <alignment vertical="top" wrapText="1"/>
    </xf>
    <xf numFmtId="2" fontId="10" fillId="0" borderId="11" xfId="0" applyNumberFormat="1" applyFont="1" applyBorder="1" applyAlignment="1">
      <alignment vertical="top" wrapText="1"/>
    </xf>
    <xf numFmtId="0" fontId="9" fillId="0" borderId="1" xfId="0" applyFont="1" applyFill="1" applyBorder="1"/>
    <xf numFmtId="0" fontId="10" fillId="0" borderId="0" xfId="0" applyFont="1" applyFill="1" applyBorder="1" applyAlignment="1">
      <alignment vertical="top" wrapText="1"/>
    </xf>
    <xf numFmtId="0" fontId="0" fillId="0" borderId="0" xfId="0" applyBorder="1"/>
    <xf numFmtId="0" fontId="2" fillId="0" borderId="0" xfId="0" applyFont="1" applyBorder="1"/>
    <xf numFmtId="164" fontId="2" fillId="0" borderId="0" xfId="0" applyNumberFormat="1" applyFont="1" applyBorder="1"/>
    <xf numFmtId="0" fontId="9" fillId="0" borderId="0" xfId="0" applyFont="1" applyFill="1" applyBorder="1"/>
    <xf numFmtId="2" fontId="2" fillId="0" borderId="0" xfId="0" applyNumberFormat="1" applyFont="1" applyBorder="1"/>
    <xf numFmtId="1" fontId="2" fillId="0" borderId="1" xfId="0" applyNumberFormat="1" applyFont="1" applyBorder="1"/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1" fillId="0" borderId="12" xfId="0" applyFont="1" applyBorder="1" applyAlignment="1">
      <alignment horizontal="left"/>
    </xf>
    <xf numFmtId="0" fontId="0" fillId="0" borderId="2" xfId="0" applyBorder="1"/>
    <xf numFmtId="0" fontId="0" fillId="0" borderId="13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opLeftCell="A4" workbookViewId="0">
      <selection activeCell="L17" sqref="L17"/>
    </sheetView>
  </sheetViews>
  <sheetFormatPr defaultRowHeight="15" x14ac:dyDescent="0.25"/>
  <cols>
    <col min="1" max="1" width="4.5703125" customWidth="1"/>
    <col min="3" max="4" width="8.5703125" customWidth="1"/>
    <col min="5" max="5" width="6.7109375" customWidth="1"/>
    <col min="6" max="7" width="6.42578125" customWidth="1"/>
    <col min="8" max="9" width="6.5703125" customWidth="1"/>
    <col min="10" max="10" width="5.85546875" customWidth="1"/>
    <col min="11" max="11" width="6.140625" customWidth="1"/>
    <col min="12" max="12" width="6.28515625" customWidth="1"/>
    <col min="13" max="13" width="6.7109375" customWidth="1"/>
    <col min="14" max="14" width="6" customWidth="1"/>
    <col min="15" max="15" width="6.85546875" customWidth="1"/>
    <col min="16" max="16" width="5.85546875" customWidth="1"/>
    <col min="17" max="18" width="6" customWidth="1"/>
    <col min="19" max="19" width="6.42578125" customWidth="1"/>
    <col min="20" max="20" width="6.5703125" customWidth="1"/>
    <col min="21" max="21" width="6.140625" customWidth="1"/>
    <col min="22" max="22" width="7.7109375" customWidth="1"/>
  </cols>
  <sheetData>
    <row r="1" spans="1:23" x14ac:dyDescent="0.25">
      <c r="A1" s="41" t="s">
        <v>0</v>
      </c>
      <c r="B1" s="42"/>
      <c r="C1" s="43"/>
      <c r="D1" s="36" t="s">
        <v>1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3" ht="74.25" customHeight="1" x14ac:dyDescent="0.25">
      <c r="A2" s="44" t="s">
        <v>8</v>
      </c>
      <c r="B2" s="45"/>
      <c r="C2" s="46"/>
      <c r="D2" s="10" t="s">
        <v>42</v>
      </c>
      <c r="E2" s="10" t="s">
        <v>44</v>
      </c>
      <c r="F2" s="10" t="s">
        <v>43</v>
      </c>
      <c r="G2" s="9" t="s">
        <v>38</v>
      </c>
      <c r="H2" s="10" t="s">
        <v>28</v>
      </c>
      <c r="I2" s="10" t="s">
        <v>23</v>
      </c>
      <c r="J2" s="11" t="s">
        <v>22</v>
      </c>
      <c r="K2" s="10" t="s">
        <v>26</v>
      </c>
      <c r="L2" s="10" t="s">
        <v>34</v>
      </c>
      <c r="M2" s="10" t="s">
        <v>29</v>
      </c>
      <c r="N2" s="10" t="s">
        <v>32</v>
      </c>
      <c r="O2" s="10" t="s">
        <v>35</v>
      </c>
      <c r="P2" s="12" t="s">
        <v>31</v>
      </c>
      <c r="Q2" s="11" t="s">
        <v>2</v>
      </c>
      <c r="R2" s="13" t="s">
        <v>27</v>
      </c>
      <c r="S2" s="14" t="s">
        <v>45</v>
      </c>
      <c r="T2" s="15" t="s">
        <v>30</v>
      </c>
      <c r="U2" s="12" t="s">
        <v>37</v>
      </c>
      <c r="V2" s="9"/>
      <c r="W2" s="17"/>
    </row>
    <row r="3" spans="1:23" ht="32.25" customHeight="1" x14ac:dyDescent="0.25">
      <c r="A3" s="33" t="s">
        <v>3</v>
      </c>
      <c r="B3" s="37" t="s">
        <v>39</v>
      </c>
      <c r="C3" s="38"/>
      <c r="D3" s="5"/>
      <c r="E3" s="5"/>
      <c r="F3" s="5">
        <v>5</v>
      </c>
      <c r="G3" s="8"/>
      <c r="H3" s="5">
        <v>6.3</v>
      </c>
      <c r="I3" s="5">
        <v>12.5</v>
      </c>
      <c r="J3" s="8"/>
      <c r="K3" s="5"/>
      <c r="L3" s="5"/>
      <c r="M3" s="5">
        <v>5</v>
      </c>
      <c r="N3" s="5">
        <v>1</v>
      </c>
      <c r="O3" s="5"/>
      <c r="P3" s="8">
        <v>25</v>
      </c>
      <c r="Q3" s="8"/>
      <c r="R3" s="8"/>
      <c r="S3" s="8"/>
      <c r="T3" s="8"/>
      <c r="U3" s="8"/>
      <c r="V3" s="8"/>
      <c r="W3" s="18"/>
    </row>
    <row r="4" spans="1:23" ht="21" customHeight="1" x14ac:dyDescent="0.25">
      <c r="A4" s="34"/>
      <c r="B4" s="31" t="s">
        <v>40</v>
      </c>
      <c r="C4" s="31"/>
      <c r="D4" s="5">
        <v>200</v>
      </c>
      <c r="E4" s="5"/>
      <c r="F4" s="5"/>
      <c r="G4" s="8">
        <v>5</v>
      </c>
      <c r="H4" s="5">
        <v>10</v>
      </c>
      <c r="I4" s="5">
        <v>10</v>
      </c>
      <c r="J4" s="8"/>
      <c r="K4" s="5">
        <v>4</v>
      </c>
      <c r="L4" s="5"/>
      <c r="M4" s="5">
        <v>5</v>
      </c>
      <c r="N4" s="5">
        <v>2</v>
      </c>
      <c r="O4" s="5"/>
      <c r="P4" s="8">
        <v>2</v>
      </c>
      <c r="Q4" s="8"/>
      <c r="R4" s="8"/>
      <c r="S4" s="8"/>
      <c r="T4" s="8"/>
      <c r="U4" s="8"/>
      <c r="V4" s="8"/>
      <c r="W4" s="18"/>
    </row>
    <row r="5" spans="1:23" ht="21" customHeight="1" x14ac:dyDescent="0.25">
      <c r="A5" s="34"/>
      <c r="B5" s="27" t="s">
        <v>33</v>
      </c>
      <c r="C5" s="27"/>
      <c r="D5" s="5"/>
      <c r="E5" s="5"/>
      <c r="F5" s="5"/>
      <c r="G5" s="8"/>
      <c r="H5" s="5"/>
      <c r="I5" s="5"/>
      <c r="J5" s="8"/>
      <c r="K5" s="5"/>
      <c r="L5" s="5">
        <v>51</v>
      </c>
      <c r="M5" s="5">
        <v>6.8</v>
      </c>
      <c r="N5" s="5">
        <v>1</v>
      </c>
      <c r="O5" s="5"/>
      <c r="P5" s="8"/>
      <c r="Q5" s="8"/>
      <c r="R5" s="8"/>
      <c r="S5" s="8"/>
      <c r="T5" s="8"/>
      <c r="U5" s="8"/>
      <c r="V5" s="8"/>
      <c r="W5" s="18"/>
    </row>
    <row r="6" spans="1:23" ht="21" customHeight="1" x14ac:dyDescent="0.25">
      <c r="A6" s="34"/>
      <c r="B6" s="31" t="s">
        <v>41</v>
      </c>
      <c r="C6" s="31"/>
      <c r="D6" s="5"/>
      <c r="E6" s="5">
        <v>6</v>
      </c>
      <c r="F6" s="5"/>
      <c r="G6" s="8"/>
      <c r="H6" s="5"/>
      <c r="I6" s="5"/>
      <c r="J6" s="5"/>
      <c r="K6" s="5"/>
      <c r="L6" s="5"/>
      <c r="M6" s="5"/>
      <c r="N6" s="5"/>
      <c r="O6" s="5">
        <v>12</v>
      </c>
      <c r="P6" s="8"/>
      <c r="Q6" s="8">
        <v>20</v>
      </c>
      <c r="R6" s="8"/>
      <c r="S6" s="8"/>
      <c r="T6" s="8"/>
      <c r="U6" s="8">
        <v>0.2</v>
      </c>
      <c r="V6" s="8"/>
      <c r="W6" s="18"/>
    </row>
    <row r="7" spans="1:23" ht="21" customHeight="1" x14ac:dyDescent="0.25">
      <c r="A7" s="34"/>
      <c r="B7" s="39" t="s">
        <v>27</v>
      </c>
      <c r="C7" s="40"/>
      <c r="D7" s="5"/>
      <c r="E7" s="5"/>
      <c r="F7" s="5"/>
      <c r="G7" s="8"/>
      <c r="H7" s="5"/>
      <c r="I7" s="5"/>
      <c r="J7" s="5"/>
      <c r="K7" s="5"/>
      <c r="L7" s="5"/>
      <c r="M7" s="5"/>
      <c r="N7" s="5"/>
      <c r="O7" s="5"/>
      <c r="P7" s="8"/>
      <c r="Q7" s="8"/>
      <c r="R7" s="8">
        <v>30</v>
      </c>
      <c r="S7" s="8"/>
      <c r="T7" s="8"/>
      <c r="U7" s="8"/>
      <c r="V7" s="8"/>
      <c r="W7" s="18"/>
    </row>
    <row r="8" spans="1:23" ht="21" customHeight="1" x14ac:dyDescent="0.25">
      <c r="A8" s="34"/>
      <c r="B8" s="39" t="s">
        <v>45</v>
      </c>
      <c r="C8" s="40"/>
      <c r="D8" s="5"/>
      <c r="E8" s="5"/>
      <c r="F8" s="5"/>
      <c r="G8" s="8"/>
      <c r="H8" s="5"/>
      <c r="I8" s="5"/>
      <c r="J8" s="5"/>
      <c r="K8" s="5"/>
      <c r="L8" s="5"/>
      <c r="M8" s="5"/>
      <c r="N8" s="5"/>
      <c r="O8" s="5"/>
      <c r="P8" s="8"/>
      <c r="Q8" s="8"/>
      <c r="R8" s="8"/>
      <c r="S8" s="8">
        <v>20</v>
      </c>
      <c r="T8" s="8"/>
      <c r="U8" s="8"/>
      <c r="V8" s="8"/>
      <c r="W8" s="18"/>
    </row>
    <row r="9" spans="1:23" ht="21" customHeight="1" x14ac:dyDescent="0.25">
      <c r="A9" s="34"/>
      <c r="B9" s="31" t="s">
        <v>36</v>
      </c>
      <c r="C9" s="31"/>
      <c r="D9" s="5"/>
      <c r="E9" s="5"/>
      <c r="F9" s="5"/>
      <c r="G9" s="8"/>
      <c r="H9" s="5"/>
      <c r="I9" s="5">
        <v>16</v>
      </c>
      <c r="J9" s="5">
        <v>6</v>
      </c>
      <c r="K9" s="5"/>
      <c r="L9" s="5"/>
      <c r="M9" s="5"/>
      <c r="N9" s="5">
        <v>1.5</v>
      </c>
      <c r="O9" s="5"/>
      <c r="P9" s="8"/>
      <c r="Q9" s="8">
        <v>3</v>
      </c>
      <c r="R9" s="8"/>
      <c r="S9" s="5"/>
      <c r="T9" s="8">
        <v>65</v>
      </c>
      <c r="U9" s="8">
        <v>0.6</v>
      </c>
      <c r="V9" s="8"/>
      <c r="W9" s="18"/>
    </row>
    <row r="10" spans="1:23" ht="21" customHeight="1" x14ac:dyDescent="0.25">
      <c r="A10" s="35"/>
      <c r="B10" s="31"/>
      <c r="C10" s="31"/>
      <c r="D10" s="5"/>
      <c r="E10" s="5"/>
      <c r="F10" s="5"/>
      <c r="G10" s="8"/>
      <c r="H10" s="5"/>
      <c r="I10" s="5"/>
      <c r="J10" s="5"/>
      <c r="K10" s="5"/>
      <c r="L10" s="5"/>
      <c r="M10" s="5"/>
      <c r="N10" s="5"/>
      <c r="O10" s="5"/>
      <c r="P10" s="8"/>
      <c r="Q10" s="8"/>
      <c r="R10" s="8"/>
      <c r="S10" s="5"/>
      <c r="T10" s="8"/>
      <c r="U10" s="8"/>
      <c r="V10" s="8"/>
      <c r="W10" s="18"/>
    </row>
    <row r="11" spans="1:23" ht="21" customHeight="1" x14ac:dyDescent="0.25">
      <c r="A11" s="29" t="s">
        <v>5</v>
      </c>
      <c r="B11" s="32"/>
      <c r="C11" s="32"/>
      <c r="D11" s="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5"/>
      <c r="T11" s="8"/>
      <c r="U11" s="8"/>
      <c r="V11" s="8"/>
      <c r="W11" s="18"/>
    </row>
    <row r="12" spans="1:23" ht="21" customHeight="1" x14ac:dyDescent="0.25">
      <c r="A12" s="29"/>
      <c r="B12" s="30"/>
      <c r="C12" s="30"/>
      <c r="D12" s="5"/>
      <c r="E12" s="5"/>
      <c r="F12" s="5"/>
      <c r="G12" s="8"/>
      <c r="H12" s="5"/>
      <c r="I12" s="5"/>
      <c r="J12" s="5"/>
      <c r="K12" s="5"/>
      <c r="L12" s="5"/>
      <c r="M12" s="5"/>
      <c r="N12" s="5"/>
      <c r="O12" s="5"/>
      <c r="P12" s="8"/>
      <c r="Q12" s="8"/>
      <c r="R12" s="8"/>
      <c r="S12" s="5"/>
      <c r="T12" s="8"/>
      <c r="U12" s="8"/>
      <c r="V12" s="8"/>
      <c r="W12" s="18"/>
    </row>
    <row r="13" spans="1:23" ht="21" customHeight="1" x14ac:dyDescent="0.25">
      <c r="A13" s="29"/>
      <c r="B13" s="30"/>
      <c r="C13" s="30"/>
      <c r="D13" s="5"/>
      <c r="E13" s="5"/>
      <c r="F13" s="5"/>
      <c r="G13" s="8"/>
      <c r="H13" s="5"/>
      <c r="I13" s="5"/>
      <c r="J13" s="5"/>
      <c r="K13" s="5"/>
      <c r="L13" s="5"/>
      <c r="M13" s="5"/>
      <c r="N13" s="5"/>
      <c r="O13" s="5"/>
      <c r="P13" s="8"/>
      <c r="Q13" s="8"/>
      <c r="R13" s="8"/>
      <c r="S13" s="5"/>
      <c r="T13" s="8"/>
      <c r="U13" s="8"/>
      <c r="V13" s="8"/>
      <c r="W13" s="18"/>
    </row>
    <row r="14" spans="1:23" ht="21" customHeight="1" x14ac:dyDescent="0.25">
      <c r="A14" s="29"/>
      <c r="B14" s="30"/>
      <c r="C14" s="30"/>
      <c r="D14" s="5"/>
      <c r="E14" s="5"/>
      <c r="F14" s="5"/>
      <c r="G14" s="8"/>
      <c r="H14" s="5"/>
      <c r="I14" s="5"/>
      <c r="J14" s="5"/>
      <c r="K14" s="5"/>
      <c r="L14" s="5"/>
      <c r="M14" s="5"/>
      <c r="N14" s="5"/>
      <c r="O14" s="5"/>
      <c r="P14" s="8"/>
      <c r="Q14" s="8"/>
      <c r="R14" s="8"/>
      <c r="S14" s="5"/>
      <c r="T14" s="8"/>
      <c r="U14" s="8"/>
      <c r="V14" s="8"/>
      <c r="W14" s="18"/>
    </row>
    <row r="15" spans="1:23" ht="14.25" customHeight="1" x14ac:dyDescent="0.25">
      <c r="A15" s="29" t="s">
        <v>4</v>
      </c>
      <c r="B15" s="30"/>
      <c r="C15" s="30"/>
      <c r="D15" s="5"/>
      <c r="E15" s="5"/>
      <c r="F15" s="5"/>
      <c r="G15" s="8"/>
      <c r="H15" s="5"/>
      <c r="I15" s="5"/>
      <c r="J15" s="5"/>
      <c r="K15" s="5"/>
      <c r="L15" s="5"/>
      <c r="M15" s="5"/>
      <c r="N15" s="5"/>
      <c r="O15" s="5"/>
      <c r="P15" s="8"/>
      <c r="Q15" s="8"/>
      <c r="R15" s="8"/>
      <c r="S15" s="5"/>
      <c r="T15" s="8"/>
      <c r="U15" s="8"/>
      <c r="V15" s="8"/>
      <c r="W15" s="18"/>
    </row>
    <row r="16" spans="1:23" ht="14.25" customHeight="1" x14ac:dyDescent="0.25">
      <c r="A16" s="29"/>
      <c r="B16" s="30"/>
      <c r="C16" s="30"/>
      <c r="D16" s="5"/>
      <c r="E16" s="5"/>
      <c r="F16" s="5"/>
      <c r="G16" s="8"/>
      <c r="H16" s="5"/>
      <c r="I16" s="5"/>
      <c r="J16" s="5"/>
      <c r="K16" s="5"/>
      <c r="L16" s="5"/>
      <c r="M16" s="5"/>
      <c r="N16" s="5"/>
      <c r="O16" s="5"/>
      <c r="P16" s="8"/>
      <c r="Q16" s="8"/>
      <c r="R16" s="8"/>
      <c r="S16" s="5"/>
      <c r="T16" s="8"/>
      <c r="U16" s="8"/>
      <c r="V16" s="8"/>
      <c r="W16" s="18"/>
    </row>
    <row r="17" spans="1:23" ht="16.5" customHeight="1" x14ac:dyDescent="0.25">
      <c r="A17" s="24" t="s">
        <v>24</v>
      </c>
      <c r="B17" s="25"/>
      <c r="C17" s="26"/>
      <c r="D17" s="5">
        <f>SUM(D3:D11)</f>
        <v>200</v>
      </c>
      <c r="E17" s="5">
        <f>SUM(E3:E10)</f>
        <v>6</v>
      </c>
      <c r="F17" s="5">
        <f>SUM(F3:F10)</f>
        <v>5</v>
      </c>
      <c r="G17" s="5">
        <f>SUM(G3:G11)</f>
        <v>5</v>
      </c>
      <c r="H17" s="5">
        <f t="shared" ref="H17:R17" si="0">SUM(H3:H10)</f>
        <v>16.3</v>
      </c>
      <c r="I17" s="5">
        <f t="shared" si="0"/>
        <v>38.5</v>
      </c>
      <c r="J17" s="5">
        <f t="shared" si="0"/>
        <v>6</v>
      </c>
      <c r="K17" s="5">
        <f t="shared" si="0"/>
        <v>4</v>
      </c>
      <c r="L17" s="5">
        <f t="shared" si="0"/>
        <v>51</v>
      </c>
      <c r="M17" s="5">
        <f t="shared" si="0"/>
        <v>16.8</v>
      </c>
      <c r="N17" s="5">
        <f t="shared" si="0"/>
        <v>5.5</v>
      </c>
      <c r="O17" s="5">
        <f t="shared" si="0"/>
        <v>12</v>
      </c>
      <c r="P17" s="5">
        <f t="shared" si="0"/>
        <v>27</v>
      </c>
      <c r="Q17" s="5">
        <f t="shared" si="0"/>
        <v>23</v>
      </c>
      <c r="R17" s="5">
        <f t="shared" si="0"/>
        <v>30</v>
      </c>
      <c r="S17" s="5">
        <f>SUM(S3:S11)</f>
        <v>20</v>
      </c>
      <c r="T17" s="5">
        <f>SUM(T3:T11)</f>
        <v>65</v>
      </c>
      <c r="U17" s="5">
        <f>SUM(U3:U11)</f>
        <v>0.8</v>
      </c>
      <c r="V17" s="5"/>
      <c r="W17" s="19"/>
    </row>
    <row r="18" spans="1:23" x14ac:dyDescent="0.25">
      <c r="A18" s="7"/>
      <c r="B18" s="7"/>
      <c r="C18" s="7"/>
      <c r="D18" s="5">
        <v>299</v>
      </c>
      <c r="E18" s="5">
        <f>D18</f>
        <v>299</v>
      </c>
      <c r="F18" s="5">
        <f t="shared" ref="F18:U18" si="1">E18</f>
        <v>299</v>
      </c>
      <c r="G18" s="5">
        <f t="shared" si="1"/>
        <v>299</v>
      </c>
      <c r="H18" s="5">
        <f t="shared" si="1"/>
        <v>299</v>
      </c>
      <c r="I18" s="5">
        <f t="shared" si="1"/>
        <v>299</v>
      </c>
      <c r="J18" s="5">
        <f t="shared" si="1"/>
        <v>299</v>
      </c>
      <c r="K18" s="5">
        <f t="shared" si="1"/>
        <v>299</v>
      </c>
      <c r="L18" s="5">
        <f t="shared" si="1"/>
        <v>299</v>
      </c>
      <c r="M18" s="5">
        <f t="shared" si="1"/>
        <v>299</v>
      </c>
      <c r="N18" s="5">
        <f t="shared" si="1"/>
        <v>299</v>
      </c>
      <c r="O18" s="5">
        <f t="shared" si="1"/>
        <v>299</v>
      </c>
      <c r="P18" s="5">
        <f t="shared" si="1"/>
        <v>299</v>
      </c>
      <c r="Q18" s="5">
        <f t="shared" si="1"/>
        <v>299</v>
      </c>
      <c r="R18" s="5">
        <f t="shared" si="1"/>
        <v>299</v>
      </c>
      <c r="S18" s="5">
        <f t="shared" si="1"/>
        <v>299</v>
      </c>
      <c r="T18" s="5">
        <f t="shared" si="1"/>
        <v>299</v>
      </c>
      <c r="U18" s="5">
        <f t="shared" si="1"/>
        <v>299</v>
      </c>
      <c r="V18" s="5"/>
      <c r="W18" s="19"/>
    </row>
    <row r="19" spans="1:23" x14ac:dyDescent="0.25">
      <c r="A19" s="24" t="s">
        <v>25</v>
      </c>
      <c r="B19" s="25"/>
      <c r="C19" s="26"/>
      <c r="D19" s="4">
        <f>D17*D18/1000</f>
        <v>59.8</v>
      </c>
      <c r="E19" s="4">
        <f t="shared" ref="E19:P19" si="2">E17*E18/1000</f>
        <v>1.794</v>
      </c>
      <c r="F19" s="23">
        <v>24</v>
      </c>
      <c r="G19" s="4">
        <f t="shared" ref="G19" si="3">G17*G18/1000</f>
        <v>1.4950000000000001</v>
      </c>
      <c r="H19" s="4">
        <f t="shared" si="2"/>
        <v>4.8736999999999995</v>
      </c>
      <c r="I19" s="4">
        <f t="shared" si="2"/>
        <v>11.5115</v>
      </c>
      <c r="J19" s="4">
        <f t="shared" si="2"/>
        <v>1.794</v>
      </c>
      <c r="K19" s="4">
        <f t="shared" si="2"/>
        <v>1.196</v>
      </c>
      <c r="L19" s="4">
        <f t="shared" si="2"/>
        <v>15.249000000000001</v>
      </c>
      <c r="M19" s="4">
        <f t="shared" si="2"/>
        <v>5.0232000000000001</v>
      </c>
      <c r="N19" s="4">
        <f t="shared" si="2"/>
        <v>1.6445000000000001</v>
      </c>
      <c r="O19" s="4">
        <f t="shared" si="2"/>
        <v>3.5880000000000001</v>
      </c>
      <c r="P19" s="4">
        <f t="shared" si="2"/>
        <v>8.0730000000000004</v>
      </c>
      <c r="Q19" s="4">
        <f>Q17*Q18/1000</f>
        <v>6.8769999999999998</v>
      </c>
      <c r="R19" s="4">
        <f>R17*R18/1000</f>
        <v>8.9700000000000006</v>
      </c>
      <c r="S19" s="4">
        <f>S17*S18/1000</f>
        <v>5.98</v>
      </c>
      <c r="T19" s="4">
        <f t="shared" ref="T19:U19" si="4">T17*T18/1000</f>
        <v>19.434999999999999</v>
      </c>
      <c r="U19" s="4">
        <f t="shared" si="4"/>
        <v>0.23920000000000002</v>
      </c>
      <c r="V19" s="4"/>
      <c r="W19" s="20"/>
    </row>
    <row r="20" spans="1:23" x14ac:dyDescent="0.25">
      <c r="A20" s="27" t="s">
        <v>6</v>
      </c>
      <c r="B20" s="27"/>
      <c r="C20" s="27"/>
      <c r="D20" s="5">
        <v>235</v>
      </c>
      <c r="E20" s="5">
        <v>125</v>
      </c>
      <c r="F20" s="5">
        <v>10</v>
      </c>
      <c r="G20" s="16">
        <v>280</v>
      </c>
      <c r="H20" s="5">
        <v>30</v>
      </c>
      <c r="I20" s="5">
        <v>40</v>
      </c>
      <c r="J20" s="5">
        <v>130</v>
      </c>
      <c r="K20" s="5">
        <v>160</v>
      </c>
      <c r="L20" s="5">
        <v>100</v>
      </c>
      <c r="M20" s="5">
        <v>877</v>
      </c>
      <c r="N20" s="5">
        <v>24</v>
      </c>
      <c r="O20" s="5">
        <v>220</v>
      </c>
      <c r="P20" s="8">
        <v>40</v>
      </c>
      <c r="Q20" s="8">
        <v>80</v>
      </c>
      <c r="R20" s="8">
        <v>55</v>
      </c>
      <c r="S20" s="5">
        <v>58</v>
      </c>
      <c r="T20" s="8">
        <v>45</v>
      </c>
      <c r="U20" s="8">
        <v>210</v>
      </c>
      <c r="V20" s="16"/>
      <c r="W20" s="21"/>
    </row>
    <row r="21" spans="1:23" x14ac:dyDescent="0.25">
      <c r="A21" s="27" t="s">
        <v>7</v>
      </c>
      <c r="B21" s="27"/>
      <c r="C21" s="27"/>
      <c r="D21" s="6">
        <f>D19*D20</f>
        <v>14053</v>
      </c>
      <c r="E21" s="6">
        <f t="shared" ref="E21:P21" si="5">E19*E20</f>
        <v>224.25</v>
      </c>
      <c r="F21" s="23">
        <f>F19*F20</f>
        <v>240</v>
      </c>
      <c r="G21" s="6">
        <f t="shared" si="5"/>
        <v>418.6</v>
      </c>
      <c r="H21" s="6">
        <f t="shared" si="5"/>
        <v>146.21099999999998</v>
      </c>
      <c r="I21" s="6">
        <f t="shared" si="5"/>
        <v>460.46</v>
      </c>
      <c r="J21" s="6">
        <f t="shared" si="5"/>
        <v>233.22</v>
      </c>
      <c r="K21" s="6">
        <f t="shared" si="5"/>
        <v>191.35999999999999</v>
      </c>
      <c r="L21" s="6">
        <f t="shared" si="5"/>
        <v>1524.9</v>
      </c>
      <c r="M21" s="6">
        <f t="shared" si="5"/>
        <v>4405.3464000000004</v>
      </c>
      <c r="N21" s="6">
        <f t="shared" si="5"/>
        <v>39.468000000000004</v>
      </c>
      <c r="O21" s="6">
        <f t="shared" si="5"/>
        <v>789.36</v>
      </c>
      <c r="P21" s="6">
        <f t="shared" si="5"/>
        <v>322.92</v>
      </c>
      <c r="Q21" s="6">
        <f>Q19*Q20</f>
        <v>550.16</v>
      </c>
      <c r="R21" s="6">
        <f>R19*R20</f>
        <v>493.35</v>
      </c>
      <c r="S21" s="6">
        <f>S19*S20</f>
        <v>346.84000000000003</v>
      </c>
      <c r="T21" s="6">
        <f t="shared" ref="T21:U21" si="6">T19*T20</f>
        <v>874.57499999999993</v>
      </c>
      <c r="U21" s="6">
        <f t="shared" si="6"/>
        <v>50.232000000000006</v>
      </c>
      <c r="V21" s="6"/>
      <c r="W21" s="22"/>
    </row>
    <row r="22" spans="1:23" x14ac:dyDescent="0.25">
      <c r="E22" s="3" t="s">
        <v>21</v>
      </c>
      <c r="F22" s="28">
        <f>SUM(D21:V21)</f>
        <v>25364.252399999998</v>
      </c>
      <c r="G22" s="28"/>
      <c r="H22" s="28"/>
      <c r="N22" s="3"/>
      <c r="O22" s="3"/>
      <c r="P22" s="3"/>
      <c r="Q22" s="3"/>
      <c r="R22" s="3"/>
      <c r="S22" s="3"/>
    </row>
    <row r="23" spans="1:23" ht="39" customHeight="1" x14ac:dyDescent="0.25">
      <c r="A23" s="1" t="s">
        <v>17</v>
      </c>
      <c r="B23" s="1"/>
      <c r="C23" s="1"/>
      <c r="D23" s="1"/>
      <c r="F23" s="1"/>
      <c r="G23" s="1" t="s">
        <v>18</v>
      </c>
      <c r="H23" s="1"/>
      <c r="L23" s="1"/>
      <c r="M23" s="1" t="s">
        <v>19</v>
      </c>
      <c r="N23" s="1"/>
      <c r="O23" s="1"/>
      <c r="Q23" s="1"/>
      <c r="R23" s="1"/>
      <c r="S23" s="1" t="s">
        <v>20</v>
      </c>
    </row>
  </sheetData>
  <mergeCells count="25">
    <mergeCell ref="D1:V1"/>
    <mergeCell ref="B3:C3"/>
    <mergeCell ref="B4:C4"/>
    <mergeCell ref="B7:C7"/>
    <mergeCell ref="B8:C8"/>
    <mergeCell ref="A1:C1"/>
    <mergeCell ref="B5:C5"/>
    <mergeCell ref="B6:C6"/>
    <mergeCell ref="A2:C2"/>
    <mergeCell ref="B9:C9"/>
    <mergeCell ref="A11:A14"/>
    <mergeCell ref="A17:C17"/>
    <mergeCell ref="B14:C14"/>
    <mergeCell ref="B11:C11"/>
    <mergeCell ref="B16:C16"/>
    <mergeCell ref="B12:C12"/>
    <mergeCell ref="B13:C13"/>
    <mergeCell ref="A3:A10"/>
    <mergeCell ref="B10:C10"/>
    <mergeCell ref="A19:C19"/>
    <mergeCell ref="A20:C20"/>
    <mergeCell ref="A21:C21"/>
    <mergeCell ref="F22:H22"/>
    <mergeCell ref="A15:A16"/>
    <mergeCell ref="B15:C15"/>
  </mergeCells>
  <phoneticPr fontId="0" type="noConversion"/>
  <pageMargins left="0.25" right="0.25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5"/>
  <sheetViews>
    <sheetView tabSelected="1" view="pageLayout" topLeftCell="A2" workbookViewId="0">
      <selection activeCell="I15" sqref="I15"/>
    </sheetView>
  </sheetViews>
  <sheetFormatPr defaultRowHeight="15" x14ac:dyDescent="0.25"/>
  <sheetData>
    <row r="3" spans="1:15" x14ac:dyDescent="0.25">
      <c r="M3" s="47" t="s">
        <v>9</v>
      </c>
      <c r="N3" s="47"/>
      <c r="O3" s="47"/>
    </row>
    <row r="4" spans="1:15" x14ac:dyDescent="0.25">
      <c r="A4" s="51"/>
      <c r="B4" s="51"/>
      <c r="C4" s="51"/>
      <c r="D4" s="51"/>
      <c r="E4" s="51"/>
      <c r="F4" s="51"/>
      <c r="G4" s="51"/>
    </row>
    <row r="5" spans="1:15" ht="17.25" x14ac:dyDescent="0.25">
      <c r="B5" s="48" t="s">
        <v>16</v>
      </c>
      <c r="C5" s="48"/>
      <c r="D5" s="48"/>
      <c r="E5" s="48"/>
    </row>
    <row r="7" spans="1:15" x14ac:dyDescent="0.25">
      <c r="J7" s="51"/>
      <c r="K7" s="51"/>
      <c r="L7" s="51"/>
      <c r="M7" s="51"/>
      <c r="N7" s="51"/>
      <c r="O7" s="51"/>
    </row>
    <row r="8" spans="1:15" ht="17.25" x14ac:dyDescent="0.25">
      <c r="K8" s="48" t="s">
        <v>14</v>
      </c>
      <c r="L8" s="48"/>
      <c r="M8" s="48"/>
      <c r="N8" s="48"/>
    </row>
    <row r="9" spans="1:15" x14ac:dyDescent="0.25">
      <c r="J9" s="47" t="s">
        <v>15</v>
      </c>
      <c r="K9" s="47"/>
      <c r="L9" s="47"/>
      <c r="M9" s="47"/>
      <c r="N9" s="47"/>
      <c r="O9" s="47"/>
    </row>
    <row r="17" spans="1:15" ht="46.5" x14ac:dyDescent="0.7">
      <c r="A17" s="50" t="s">
        <v>10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</row>
    <row r="18" spans="1:15" ht="18.75" x14ac:dyDescent="0.3">
      <c r="A18" s="49" t="s">
        <v>11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</row>
    <row r="19" spans="1:15" ht="18.75" x14ac:dyDescent="0.3">
      <c r="A19" s="49" t="s">
        <v>46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</row>
    <row r="25" spans="1:15" x14ac:dyDescent="0.25">
      <c r="B25" s="1" t="s">
        <v>12</v>
      </c>
      <c r="C25" s="1"/>
      <c r="D25" s="1"/>
      <c r="E25" s="1"/>
      <c r="F25" s="2">
        <v>299</v>
      </c>
      <c r="G25" s="47" t="s">
        <v>13</v>
      </c>
      <c r="H25" s="47"/>
      <c r="I25" s="47"/>
    </row>
  </sheetData>
  <mergeCells count="10">
    <mergeCell ref="M3:O3"/>
    <mergeCell ref="A4:G4"/>
    <mergeCell ref="J7:O7"/>
    <mergeCell ref="J9:O9"/>
    <mergeCell ref="B5:E5"/>
    <mergeCell ref="G25:I25"/>
    <mergeCell ref="K8:N8"/>
    <mergeCell ref="A18:O18"/>
    <mergeCell ref="A19:O19"/>
    <mergeCell ref="A17:O17"/>
  </mergeCells>
  <phoneticPr fontId="0" type="noConversion"/>
  <pageMargins left="0.31496062992125984" right="0.31496062992125984" top="0.35433070866141736" bottom="0.35433070866141736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</dc:creator>
  <cp:lastModifiedBy>Гульнара</cp:lastModifiedBy>
  <cp:lastPrinted>2023-10-30T08:01:11Z</cp:lastPrinted>
  <dcterms:created xsi:type="dcterms:W3CDTF">2018-12-06T12:10:02Z</dcterms:created>
  <dcterms:modified xsi:type="dcterms:W3CDTF">2024-09-26T08:59:59Z</dcterms:modified>
</cp:coreProperties>
</file>